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3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<sst xmlns="http://schemas.openxmlformats.org/spreadsheetml/2006/main" count="143" uniqueCount="79">
  <si>
    <t>Facturas emitidas, ventas e ingresos - GARCIA EJEMPLO, FRANCISCO</t>
  </si>
  <si>
    <t>NIF</t>
  </si>
  <si>
    <t xml:space="preserve">15664878S </t>
  </si>
  <si>
    <t>Actividad</t>
  </si>
  <si>
    <t>SERVICIOS DE HOSTELERIA</t>
  </si>
  <si>
    <t>Ejercicio</t>
  </si>
  <si>
    <t>Periodo</t>
  </si>
  <si>
    <t>01/01/2021 al 31/01/2021</t>
  </si>
  <si>
    <t>Factura</t>
  </si>
  <si>
    <t>Cliente</t>
  </si>
  <si>
    <t>IVA 21%</t>
  </si>
  <si>
    <t>IVA 10%</t>
  </si>
  <si>
    <t>IVA 0%</t>
  </si>
  <si>
    <t>Retenciones IRPF</t>
  </si>
  <si>
    <t>Total factura</t>
  </si>
  <si>
    <t>Concepto Ingreso</t>
  </si>
  <si>
    <t>Fecha</t>
  </si>
  <si>
    <t>Serie</t>
  </si>
  <si>
    <t>Número</t>
  </si>
  <si>
    <t>Nombre / Razón social</t>
  </si>
  <si>
    <t>Código Postal</t>
  </si>
  <si>
    <t>Clave País</t>
  </si>
  <si>
    <t>Base</t>
  </si>
  <si>
    <t>% IVA</t>
  </si>
  <si>
    <t>Cuota</t>
  </si>
  <si>
    <t>Base Reten.</t>
  </si>
  <si>
    <t>% Ret.</t>
  </si>
  <si>
    <t>Clave</t>
  </si>
  <si>
    <t>Subcla.</t>
  </si>
  <si>
    <t>A</t>
  </si>
  <si>
    <t>A83052407</t>
  </si>
  <si>
    <t>TRANSPORTES ARIAS, S.A.</t>
  </si>
  <si>
    <t>011</t>
  </si>
  <si>
    <t>G</t>
  </si>
  <si>
    <t>01</t>
  </si>
  <si>
    <t xml:space="preserve">10675154A </t>
  </si>
  <si>
    <t>GONZALEZ EJEMPLO, JOSE LUIS</t>
  </si>
  <si>
    <t xml:space="preserve">10547891E </t>
  </si>
  <si>
    <t>RODRIGUEZ PRUEBAS, YOLANDA</t>
  </si>
  <si>
    <t>02034</t>
  </si>
  <si>
    <t>B24087348</t>
  </si>
  <si>
    <t>ANALISIS Y DESARROLLO DE SOFTWARE, S.L.</t>
  </si>
  <si>
    <t xml:space="preserve">B65179640 </t>
  </si>
  <si>
    <t>COMERCIAL SUMINISTRADORA, S.L.</t>
  </si>
  <si>
    <t>08302</t>
  </si>
  <si>
    <t xml:space="preserve">09954874Z </t>
  </si>
  <si>
    <t>DIAZ PRUEBAS, ELENA</t>
  </si>
  <si>
    <t>21027</t>
  </si>
  <si>
    <t xml:space="preserve">B98429301 </t>
  </si>
  <si>
    <t>TALLERES TESTER, S.L.</t>
  </si>
  <si>
    <t>28000</t>
  </si>
  <si>
    <r>
      <t>DE</t>
    </r>
    <r>
      <rPr>
        <sz val="10"/>
        <color indexed="8"/>
        <rFont val="ArialUnicodeMS"/>
        <family val="2"/>
      </rPr>
      <t>813025205</t>
    </r>
  </si>
  <si>
    <t>DONAUST SENSORS GMBH</t>
  </si>
  <si>
    <t>99004</t>
  </si>
  <si>
    <t>004</t>
  </si>
  <si>
    <t xml:space="preserve">10980861V </t>
  </si>
  <si>
    <t>GOMEZ PRUEBAS, MERCEDES</t>
  </si>
  <si>
    <t>03000</t>
  </si>
  <si>
    <t>F22004311</t>
  </si>
  <si>
    <t>FRUTICOLA, S.A.T.</t>
  </si>
  <si>
    <t>22654</t>
  </si>
  <si>
    <t xml:space="preserve">10672542J </t>
  </si>
  <si>
    <t>PRUEBAS GARCIA, FERNANDO</t>
  </si>
  <si>
    <t>07015</t>
  </si>
  <si>
    <t>A28015865</t>
  </si>
  <si>
    <t>UTILLAJES SERVAL, S.A.</t>
  </si>
  <si>
    <t>28648</t>
  </si>
  <si>
    <t xml:space="preserve">10875191D </t>
  </si>
  <si>
    <t>EJEMPLAR GARCIA, FELIPE</t>
  </si>
  <si>
    <t>29005</t>
  </si>
  <si>
    <t xml:space="preserve">B65130643 </t>
  </si>
  <si>
    <t>REPARACIONES GARMAK, S.L.</t>
  </si>
  <si>
    <t>08027</t>
  </si>
  <si>
    <t>L</t>
  </si>
  <si>
    <t xml:space="preserve">10716548C </t>
  </si>
  <si>
    <t>NUÑEZ EJEMPLO, ANA</t>
  </si>
  <si>
    <t>21002</t>
  </si>
  <si>
    <t>M</t>
  </si>
  <si>
    <t>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</si>
</sst>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DD/MM/YYYY"/>
    <numFmt numFmtId="168" formatCode="#,##0.00"/>
    <numFmt numFmtId="169" formatCode="#,###.00"/>
  </numFmts>
  <fonts count="9"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UnicodeMS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</cellStyleXfs>
  <cellXfs count="21">
    <xf numFmtId="164" fontId="0" fillId="0" borderId="0" xfId="0" applyAlignment="1">
      <alignment/>
    </xf>
    <xf numFmtId="164" fontId="1" fillId="0" borderId="0" xfId="20" applyFont="1" applyAlignment="1">
      <alignment horizontal="left"/>
      <protection/>
    </xf>
    <xf numFmtId="164" fontId="3" fillId="0" borderId="0" xfId="20" applyFont="1" applyAlignment="1">
      <alignment horizontal="center"/>
      <protection/>
    </xf>
    <xf numFmtId="164" fontId="3" fillId="0" borderId="0" xfId="20" applyFont="1">
      <alignment/>
      <protection/>
    </xf>
    <xf numFmtId="165" fontId="3" fillId="0" borderId="0" xfId="20" applyNumberFormat="1" applyFont="1" applyAlignment="1">
      <alignment horizontal="center"/>
      <protection/>
    </xf>
    <xf numFmtId="164" fontId="3" fillId="0" borderId="0" xfId="20" applyFont="1" applyAlignment="1">
      <alignment horizontal="left"/>
      <protection/>
    </xf>
    <xf numFmtId="164" fontId="4" fillId="2" borderId="1" xfId="20" applyFont="1" applyFill="1" applyBorder="1" applyAlignment="1">
      <alignment horizontal="center" vertical="center"/>
      <protection/>
    </xf>
    <xf numFmtId="164" fontId="4" fillId="3" borderId="1" xfId="20" applyFont="1" applyFill="1" applyBorder="1" applyAlignment="1">
      <alignment horizontal="center" vertical="center"/>
      <protection/>
    </xf>
    <xf numFmtId="165" fontId="4" fillId="4" borderId="1" xfId="20" applyNumberFormat="1" applyFont="1" applyFill="1" applyBorder="1" applyAlignment="1">
      <alignment horizontal="center" vertical="center" wrapText="1"/>
      <protection/>
    </xf>
    <xf numFmtId="165" fontId="5" fillId="2" borderId="1" xfId="0" applyNumberFormat="1" applyFont="1" applyFill="1" applyBorder="1" applyAlignment="1">
      <alignment horizontal="center" vertical="center" wrapText="1"/>
    </xf>
    <xf numFmtId="164" fontId="6" fillId="2" borderId="1" xfId="20" applyFont="1" applyFill="1" applyBorder="1" applyAlignment="1">
      <alignment horizontal="center" vertical="center" wrapText="1"/>
      <protection/>
    </xf>
    <xf numFmtId="164" fontId="6" fillId="3" borderId="1" xfId="20" applyFont="1" applyFill="1" applyBorder="1" applyAlignment="1">
      <alignment horizontal="center" vertical="center" wrapText="1"/>
      <protection/>
    </xf>
    <xf numFmtId="165" fontId="6" fillId="3" borderId="1" xfId="20" applyNumberFormat="1" applyFont="1" applyFill="1" applyBorder="1" applyAlignment="1">
      <alignment horizontal="center" vertical="center" wrapText="1"/>
      <protection/>
    </xf>
    <xf numFmtId="166" fontId="3" fillId="0" borderId="0" xfId="20" applyNumberFormat="1" applyFont="1" applyBorder="1" applyAlignment="1">
      <alignment horizontal="center"/>
      <protection/>
    </xf>
    <xf numFmtId="166" fontId="3" fillId="0" borderId="0" xfId="20" applyNumberFormat="1" applyFont="1" applyBorder="1" applyAlignment="1">
      <alignment horizontal="center"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Border="1">
      <alignment/>
      <protection/>
    </xf>
    <xf numFmtId="165" fontId="3" fillId="0" borderId="0" xfId="20" applyNumberFormat="1" applyFont="1" applyBorder="1" applyAlignment="1">
      <alignment horizontal="center"/>
      <protection/>
    </xf>
    <xf numFmtId="168" fontId="3" fillId="0" borderId="0" xfId="20" applyNumberFormat="1" applyFont="1" applyBorder="1">
      <alignment/>
      <protection/>
    </xf>
    <xf numFmtId="169" fontId="3" fillId="0" borderId="0" xfId="20" applyNumberFormat="1" applyFont="1" applyBorder="1" applyAlignment="1">
      <alignment horizontal="center"/>
      <protection/>
    </xf>
    <xf numFmtId="164" fontId="7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workbookViewId="0" topLeftCell="A1">
      <selection activeCell="A1" sqref="A1"/>
    </sheetView>
  </sheetViews>
  <sheetFormatPr defaultColWidth="12.57421875" defaultRowHeight="12.75"/>
  <cols>
    <col min="1" max="3" width="11.57421875" style="0" customWidth="1"/>
    <col min="4" max="4" width="12.7109375" style="0" customWidth="1"/>
    <col min="5" max="5" width="33.57421875" style="0" customWidth="1"/>
    <col min="6" max="16384" width="11.57421875" style="0" customWidth="1"/>
  </cols>
  <sheetData>
    <row r="1" spans="1:23" ht="12.75">
      <c r="A1" s="1" t="s">
        <v>0</v>
      </c>
      <c r="B1" s="1"/>
      <c r="C1" s="2"/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"/>
    </row>
    <row r="2" spans="1:23" ht="12.75">
      <c r="A2" s="5" t="s">
        <v>1</v>
      </c>
      <c r="B2" s="5" t="s">
        <v>2</v>
      </c>
      <c r="C2" s="5"/>
      <c r="D2" s="3"/>
      <c r="E2" s="3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"/>
    </row>
    <row r="3" spans="1:23" ht="12.75">
      <c r="A3" s="5" t="s">
        <v>3</v>
      </c>
      <c r="B3" s="5" t="s">
        <v>4</v>
      </c>
      <c r="C3" s="5"/>
      <c r="D3" s="3"/>
      <c r="E3" s="3"/>
      <c r="F3" s="4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"/>
    </row>
    <row r="4" spans="1:23" ht="12.75">
      <c r="A4" s="5" t="s">
        <v>5</v>
      </c>
      <c r="B4" s="5">
        <v>2021</v>
      </c>
      <c r="C4" s="5"/>
      <c r="D4" s="3"/>
      <c r="E4" s="3"/>
      <c r="F4" s="4"/>
      <c r="G4" s="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"/>
    </row>
    <row r="5" spans="1:23" ht="12.75">
      <c r="A5" s="5" t="s">
        <v>6</v>
      </c>
      <c r="B5" s="5" t="s">
        <v>7</v>
      </c>
      <c r="C5" s="5"/>
      <c r="D5" s="3"/>
      <c r="E5" s="3"/>
      <c r="F5" s="4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2"/>
    </row>
    <row r="6" spans="1:23" ht="12.75">
      <c r="A6" s="2"/>
      <c r="B6" s="2"/>
      <c r="C6" s="2"/>
      <c r="D6" s="3"/>
      <c r="E6" s="3"/>
      <c r="F6" s="4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2"/>
    </row>
    <row r="7" spans="1:23" ht="12.75" customHeight="1">
      <c r="A7" s="6" t="s">
        <v>8</v>
      </c>
      <c r="B7" s="6"/>
      <c r="C7" s="6"/>
      <c r="D7" s="7" t="s">
        <v>9</v>
      </c>
      <c r="E7" s="7"/>
      <c r="F7" s="7"/>
      <c r="G7" s="7"/>
      <c r="H7" s="6" t="s">
        <v>10</v>
      </c>
      <c r="I7" s="6"/>
      <c r="J7" s="6"/>
      <c r="K7" s="7" t="s">
        <v>11</v>
      </c>
      <c r="L7" s="7"/>
      <c r="M7" s="7"/>
      <c r="N7" s="6" t="s">
        <v>12</v>
      </c>
      <c r="O7" s="6"/>
      <c r="P7" s="6"/>
      <c r="Q7" s="7" t="s">
        <v>13</v>
      </c>
      <c r="R7" s="7"/>
      <c r="S7" s="7"/>
      <c r="T7" s="7"/>
      <c r="U7" s="7"/>
      <c r="V7" s="8" t="s">
        <v>14</v>
      </c>
      <c r="W7" s="9" t="s">
        <v>15</v>
      </c>
    </row>
    <row r="8" spans="1:23" ht="12.75">
      <c r="A8" s="10" t="s">
        <v>16</v>
      </c>
      <c r="B8" s="10" t="s">
        <v>17</v>
      </c>
      <c r="C8" s="10" t="s">
        <v>18</v>
      </c>
      <c r="D8" s="11" t="s">
        <v>1</v>
      </c>
      <c r="E8" s="11" t="s">
        <v>19</v>
      </c>
      <c r="F8" s="12" t="s">
        <v>20</v>
      </c>
      <c r="G8" s="12" t="s">
        <v>21</v>
      </c>
      <c r="H8" s="10" t="s">
        <v>22</v>
      </c>
      <c r="I8" s="10" t="s">
        <v>23</v>
      </c>
      <c r="J8" s="10" t="s">
        <v>24</v>
      </c>
      <c r="K8" s="11" t="s">
        <v>22</v>
      </c>
      <c r="L8" s="11" t="s">
        <v>23</v>
      </c>
      <c r="M8" s="11" t="s">
        <v>24</v>
      </c>
      <c r="N8" s="10" t="s">
        <v>22</v>
      </c>
      <c r="O8" s="10" t="s">
        <v>23</v>
      </c>
      <c r="P8" s="10" t="s">
        <v>24</v>
      </c>
      <c r="Q8" s="11" t="s">
        <v>25</v>
      </c>
      <c r="R8" s="11" t="s">
        <v>26</v>
      </c>
      <c r="S8" s="11" t="s">
        <v>24</v>
      </c>
      <c r="T8" s="11" t="s">
        <v>27</v>
      </c>
      <c r="U8" s="11" t="s">
        <v>28</v>
      </c>
      <c r="V8" s="8"/>
      <c r="W8" s="9"/>
    </row>
    <row r="9" spans="1:23" ht="12.75">
      <c r="A9" s="13">
        <v>44198</v>
      </c>
      <c r="B9" s="14" t="s">
        <v>29</v>
      </c>
      <c r="C9" s="15">
        <v>190001</v>
      </c>
      <c r="D9" s="16" t="s">
        <v>30</v>
      </c>
      <c r="E9" s="16" t="s">
        <v>31</v>
      </c>
      <c r="F9" s="17">
        <v>28000</v>
      </c>
      <c r="G9" s="17" t="s">
        <v>32</v>
      </c>
      <c r="H9" s="18">
        <v>345.67</v>
      </c>
      <c r="I9" s="18">
        <v>21</v>
      </c>
      <c r="J9" s="18">
        <f>H9*I9%</f>
        <v>72.5907</v>
      </c>
      <c r="K9" s="18">
        <v>0</v>
      </c>
      <c r="L9" s="18">
        <v>0</v>
      </c>
      <c r="M9" s="18">
        <f>K9*L9%</f>
        <v>0</v>
      </c>
      <c r="N9" s="18">
        <v>0</v>
      </c>
      <c r="O9" s="18">
        <v>0</v>
      </c>
      <c r="P9" s="18">
        <v>0</v>
      </c>
      <c r="Q9" s="18">
        <f>H9+K9</f>
        <v>345.67</v>
      </c>
      <c r="R9" s="18">
        <v>15</v>
      </c>
      <c r="S9" s="18">
        <f>Q9*R9%</f>
        <v>51.850500000000004</v>
      </c>
      <c r="T9" s="19" t="s">
        <v>33</v>
      </c>
      <c r="U9" s="17" t="s">
        <v>34</v>
      </c>
      <c r="V9" s="18">
        <f>H9+J9+K9+M9+N9-S9</f>
        <v>366.41020000000003</v>
      </c>
      <c r="W9" s="15">
        <v>70000000</v>
      </c>
    </row>
    <row r="10" spans="1:23" ht="12.75">
      <c r="A10" s="13">
        <v>44198</v>
      </c>
      <c r="B10" s="14" t="s">
        <v>29</v>
      </c>
      <c r="C10" s="15">
        <v>190002</v>
      </c>
      <c r="D10" s="16" t="s">
        <v>35</v>
      </c>
      <c r="E10" s="16" t="s">
        <v>36</v>
      </c>
      <c r="F10" s="17">
        <v>15000</v>
      </c>
      <c r="G10" s="17" t="s">
        <v>32</v>
      </c>
      <c r="H10" s="18">
        <v>0</v>
      </c>
      <c r="I10" s="18">
        <v>0</v>
      </c>
      <c r="J10" s="18">
        <f>H10*I10%</f>
        <v>0</v>
      </c>
      <c r="K10" s="18">
        <v>71.9</v>
      </c>
      <c r="L10" s="18">
        <v>10</v>
      </c>
      <c r="M10" s="18">
        <f>K10*L10%</f>
        <v>7.190000000000001</v>
      </c>
      <c r="N10" s="18">
        <v>0</v>
      </c>
      <c r="O10" s="18">
        <v>0</v>
      </c>
      <c r="P10" s="18">
        <v>0</v>
      </c>
      <c r="Q10" s="18">
        <f>H10+K10</f>
        <v>71.9</v>
      </c>
      <c r="R10" s="18">
        <v>15</v>
      </c>
      <c r="S10" s="18">
        <f>Q10*R10%</f>
        <v>10.785</v>
      </c>
      <c r="T10" s="19" t="s">
        <v>33</v>
      </c>
      <c r="U10" s="17" t="s">
        <v>34</v>
      </c>
      <c r="V10" s="18">
        <f>H10+J10+K10+M10+N10-S10</f>
        <v>68.305</v>
      </c>
      <c r="W10" s="15">
        <v>70000000</v>
      </c>
    </row>
    <row r="11" spans="1:23" ht="12.75">
      <c r="A11" s="13">
        <v>44198</v>
      </c>
      <c r="B11" s="14" t="s">
        <v>29</v>
      </c>
      <c r="C11" s="15">
        <v>190003</v>
      </c>
      <c r="D11" s="16" t="s">
        <v>37</v>
      </c>
      <c r="E11" s="16" t="s">
        <v>38</v>
      </c>
      <c r="F11" s="17" t="s">
        <v>39</v>
      </c>
      <c r="G11" s="17" t="s">
        <v>32</v>
      </c>
      <c r="H11" s="18">
        <v>0</v>
      </c>
      <c r="I11" s="18">
        <v>0</v>
      </c>
      <c r="J11" s="18">
        <f>H11*I11%</f>
        <v>0</v>
      </c>
      <c r="K11" s="18">
        <v>105.7</v>
      </c>
      <c r="L11" s="18">
        <v>10</v>
      </c>
      <c r="M11" s="18">
        <f>K11*L11%</f>
        <v>10.57</v>
      </c>
      <c r="N11" s="18">
        <v>0</v>
      </c>
      <c r="O11" s="18">
        <v>0</v>
      </c>
      <c r="P11" s="18">
        <v>0</v>
      </c>
      <c r="Q11" s="18">
        <f>H11+K11</f>
        <v>105.7</v>
      </c>
      <c r="R11" s="18">
        <v>15</v>
      </c>
      <c r="S11" s="18">
        <f>Q11*R11%</f>
        <v>15.855</v>
      </c>
      <c r="T11" s="19" t="s">
        <v>33</v>
      </c>
      <c r="U11" s="17" t="s">
        <v>34</v>
      </c>
      <c r="V11" s="18">
        <f>H11+J11+K11+M11+N11-S11</f>
        <v>100.415</v>
      </c>
      <c r="W11" s="15">
        <v>70010000</v>
      </c>
    </row>
    <row r="12" spans="1:23" ht="12.75">
      <c r="A12" s="13">
        <v>44199</v>
      </c>
      <c r="B12" s="14" t="s">
        <v>29</v>
      </c>
      <c r="C12" s="15">
        <v>190004</v>
      </c>
      <c r="D12" s="16" t="s">
        <v>40</v>
      </c>
      <c r="E12" s="16" t="s">
        <v>41</v>
      </c>
      <c r="F12" s="17">
        <v>24540</v>
      </c>
      <c r="G12" s="17" t="s">
        <v>32</v>
      </c>
      <c r="H12" s="18">
        <v>170.25</v>
      </c>
      <c r="I12" s="18">
        <v>21</v>
      </c>
      <c r="J12" s="18">
        <f>H12*I12%</f>
        <v>35.7525</v>
      </c>
      <c r="K12" s="18">
        <v>0</v>
      </c>
      <c r="L12" s="18">
        <v>0</v>
      </c>
      <c r="M12" s="18">
        <f>K12*L12%</f>
        <v>0</v>
      </c>
      <c r="N12" s="18">
        <v>0</v>
      </c>
      <c r="O12" s="18">
        <v>0</v>
      </c>
      <c r="P12" s="18">
        <v>0</v>
      </c>
      <c r="Q12" s="18">
        <f>H12+K12</f>
        <v>170.25</v>
      </c>
      <c r="R12" s="18">
        <v>15</v>
      </c>
      <c r="S12" s="18">
        <f>Q12*R12%</f>
        <v>25.537499999999998</v>
      </c>
      <c r="T12" s="19" t="s">
        <v>33</v>
      </c>
      <c r="U12" s="17" t="s">
        <v>34</v>
      </c>
      <c r="V12" s="18">
        <f>H12+J12+K12+M12+N12-S12</f>
        <v>180.465</v>
      </c>
      <c r="W12" s="15">
        <v>70000000</v>
      </c>
    </row>
    <row r="13" spans="1:23" ht="12.75">
      <c r="A13" s="13">
        <v>44199</v>
      </c>
      <c r="B13" s="14" t="s">
        <v>29</v>
      </c>
      <c r="C13" s="15">
        <v>190005</v>
      </c>
      <c r="D13" s="16" t="s">
        <v>42</v>
      </c>
      <c r="E13" s="16" t="s">
        <v>43</v>
      </c>
      <c r="F13" s="17" t="s">
        <v>44</v>
      </c>
      <c r="G13" s="17" t="s">
        <v>32</v>
      </c>
      <c r="H13" s="18">
        <v>260.73</v>
      </c>
      <c r="I13" s="18">
        <v>21</v>
      </c>
      <c r="J13" s="18">
        <f>H13*I13%</f>
        <v>54.7533</v>
      </c>
      <c r="K13" s="18">
        <v>0</v>
      </c>
      <c r="L13" s="18">
        <v>0</v>
      </c>
      <c r="M13" s="18">
        <f>K13*L13%</f>
        <v>0</v>
      </c>
      <c r="N13" s="18">
        <v>0</v>
      </c>
      <c r="O13" s="18">
        <v>0</v>
      </c>
      <c r="P13" s="18">
        <v>0</v>
      </c>
      <c r="Q13" s="18">
        <f>H13+K13</f>
        <v>260.73</v>
      </c>
      <c r="R13" s="18">
        <v>15</v>
      </c>
      <c r="S13" s="18">
        <f>Q13*R13%</f>
        <v>39.109500000000004</v>
      </c>
      <c r="T13" s="19" t="s">
        <v>33</v>
      </c>
      <c r="U13" s="17" t="s">
        <v>34</v>
      </c>
      <c r="V13" s="18">
        <f>H13+J13+K13+M13+N13-S13</f>
        <v>276.3738</v>
      </c>
      <c r="W13" s="15">
        <v>70000000</v>
      </c>
    </row>
    <row r="14" spans="1:23" ht="12.75">
      <c r="A14" s="13">
        <v>44199</v>
      </c>
      <c r="B14" s="14" t="s">
        <v>29</v>
      </c>
      <c r="C14" s="15">
        <v>190006</v>
      </c>
      <c r="D14" s="20" t="s">
        <v>45</v>
      </c>
      <c r="E14" s="16" t="s">
        <v>46</v>
      </c>
      <c r="F14" s="17" t="s">
        <v>47</v>
      </c>
      <c r="G14" s="17" t="s">
        <v>32</v>
      </c>
      <c r="H14" s="18">
        <v>226.45</v>
      </c>
      <c r="I14" s="18">
        <v>21</v>
      </c>
      <c r="J14" s="18">
        <f>H14*I14%</f>
        <v>47.5545</v>
      </c>
      <c r="K14" s="18">
        <v>46.85</v>
      </c>
      <c r="L14" s="18">
        <v>10</v>
      </c>
      <c r="M14" s="18">
        <f>K14*L14%</f>
        <v>4.6850000000000005</v>
      </c>
      <c r="N14" s="18">
        <v>0</v>
      </c>
      <c r="O14" s="18">
        <v>0</v>
      </c>
      <c r="P14" s="18">
        <v>0</v>
      </c>
      <c r="Q14" s="18">
        <f>H14+K14</f>
        <v>273.3</v>
      </c>
      <c r="R14" s="18">
        <v>15</v>
      </c>
      <c r="S14" s="18">
        <f>Q14*R14%</f>
        <v>40.995</v>
      </c>
      <c r="T14" s="19" t="s">
        <v>33</v>
      </c>
      <c r="U14" s="17" t="s">
        <v>34</v>
      </c>
      <c r="V14" s="18">
        <f>H14+J14+K14+M14+N14-S14</f>
        <v>284.5445</v>
      </c>
      <c r="W14" s="15">
        <v>70000000</v>
      </c>
    </row>
    <row r="15" spans="1:23" ht="12.75">
      <c r="A15" s="13">
        <v>44200</v>
      </c>
      <c r="B15" s="14" t="s">
        <v>29</v>
      </c>
      <c r="C15" s="15">
        <v>190007</v>
      </c>
      <c r="D15" s="16" t="s">
        <v>48</v>
      </c>
      <c r="E15" s="16" t="s">
        <v>49</v>
      </c>
      <c r="F15" s="17" t="s">
        <v>50</v>
      </c>
      <c r="G15" s="17" t="s">
        <v>32</v>
      </c>
      <c r="H15" s="18">
        <v>105.79</v>
      </c>
      <c r="I15" s="18">
        <v>21</v>
      </c>
      <c r="J15" s="18">
        <f>H15*I15%</f>
        <v>22.2159</v>
      </c>
      <c r="K15" s="18">
        <v>0</v>
      </c>
      <c r="L15" s="18">
        <v>0</v>
      </c>
      <c r="M15" s="18">
        <f>K15*L15%</f>
        <v>0</v>
      </c>
      <c r="N15" s="18">
        <v>0</v>
      </c>
      <c r="O15" s="18">
        <v>0</v>
      </c>
      <c r="P15" s="18">
        <v>0</v>
      </c>
      <c r="Q15" s="18">
        <f>H15+K15</f>
        <v>105.79</v>
      </c>
      <c r="R15" s="18">
        <v>15</v>
      </c>
      <c r="S15" s="18">
        <f>Q15*R15%</f>
        <v>15.868500000000001</v>
      </c>
      <c r="T15" s="19" t="s">
        <v>33</v>
      </c>
      <c r="U15" s="17" t="s">
        <v>34</v>
      </c>
      <c r="V15" s="18">
        <f>H15+J15+K15+M15+N15-S15</f>
        <v>112.1374</v>
      </c>
      <c r="W15" s="15">
        <v>70000000</v>
      </c>
    </row>
    <row r="16" spans="1:23" ht="12.75">
      <c r="A16" s="13">
        <v>44200</v>
      </c>
      <c r="B16" s="14" t="s">
        <v>29</v>
      </c>
      <c r="C16" s="15">
        <v>190008</v>
      </c>
      <c r="D16" s="16" t="s">
        <v>51</v>
      </c>
      <c r="E16" s="16" t="s">
        <v>52</v>
      </c>
      <c r="F16" s="17" t="s">
        <v>53</v>
      </c>
      <c r="G16" s="17" t="s">
        <v>54</v>
      </c>
      <c r="H16" s="18">
        <v>0</v>
      </c>
      <c r="I16" s="18">
        <v>0</v>
      </c>
      <c r="J16" s="18">
        <f>H16*I16%</f>
        <v>0</v>
      </c>
      <c r="K16" s="18">
        <v>0</v>
      </c>
      <c r="L16" s="18">
        <v>0</v>
      </c>
      <c r="M16" s="18">
        <f>K16*L16%</f>
        <v>0</v>
      </c>
      <c r="N16" s="18">
        <v>265</v>
      </c>
      <c r="O16" s="18">
        <v>0</v>
      </c>
      <c r="P16" s="18">
        <v>0</v>
      </c>
      <c r="Q16" s="18">
        <f>H16+K16</f>
        <v>0</v>
      </c>
      <c r="R16" s="18">
        <v>0</v>
      </c>
      <c r="S16" s="18">
        <f>Q16*R16%</f>
        <v>0</v>
      </c>
      <c r="T16" s="19"/>
      <c r="U16" s="17"/>
      <c r="V16" s="18">
        <f>H16+J16+K16+M16+N16-S16</f>
        <v>265</v>
      </c>
      <c r="W16" s="15">
        <v>70010000</v>
      </c>
    </row>
    <row r="17" spans="1:23" ht="12.75">
      <c r="A17" s="13">
        <v>44200</v>
      </c>
      <c r="B17" s="14" t="s">
        <v>29</v>
      </c>
      <c r="C17" s="15">
        <v>190009</v>
      </c>
      <c r="D17" s="16" t="s">
        <v>55</v>
      </c>
      <c r="E17" s="16" t="s">
        <v>56</v>
      </c>
      <c r="F17" s="17" t="s">
        <v>57</v>
      </c>
      <c r="G17" s="17" t="s">
        <v>32</v>
      </c>
      <c r="H17" s="18">
        <v>18.6</v>
      </c>
      <c r="I17" s="18">
        <v>21</v>
      </c>
      <c r="J17" s="18">
        <f>H17*I17%</f>
        <v>3.906</v>
      </c>
      <c r="K17" s="18">
        <v>105.7</v>
      </c>
      <c r="L17" s="18">
        <v>10</v>
      </c>
      <c r="M17" s="18">
        <f>K17*L17%</f>
        <v>10.57</v>
      </c>
      <c r="N17" s="18">
        <v>0</v>
      </c>
      <c r="O17" s="18">
        <v>0</v>
      </c>
      <c r="P17" s="18">
        <v>0</v>
      </c>
      <c r="Q17" s="18">
        <f>H17+K17</f>
        <v>124.30000000000001</v>
      </c>
      <c r="R17" s="18">
        <v>15</v>
      </c>
      <c r="S17" s="18">
        <f>Q17*R17%</f>
        <v>18.645</v>
      </c>
      <c r="T17" s="19" t="s">
        <v>33</v>
      </c>
      <c r="U17" s="17" t="s">
        <v>34</v>
      </c>
      <c r="V17" s="18">
        <f>H17+J17+K17+M17+N17-S17</f>
        <v>120.13100000000001</v>
      </c>
      <c r="W17" s="15">
        <v>70000000</v>
      </c>
    </row>
    <row r="18" spans="1:23" ht="12.75">
      <c r="A18" s="13">
        <v>44200</v>
      </c>
      <c r="B18" s="14" t="s">
        <v>29</v>
      </c>
      <c r="C18" s="15">
        <v>190010</v>
      </c>
      <c r="D18" s="16" t="s">
        <v>58</v>
      </c>
      <c r="E18" s="16" t="s">
        <v>59</v>
      </c>
      <c r="F18" s="17" t="s">
        <v>60</v>
      </c>
      <c r="G18" s="17" t="s">
        <v>32</v>
      </c>
      <c r="H18" s="18">
        <v>3754.24</v>
      </c>
      <c r="I18" s="18">
        <v>21</v>
      </c>
      <c r="J18" s="18">
        <f>H18*I18%</f>
        <v>788.3903999999999</v>
      </c>
      <c r="K18" s="18">
        <v>0</v>
      </c>
      <c r="L18" s="18">
        <v>0</v>
      </c>
      <c r="M18" s="18">
        <f>K18*L18%</f>
        <v>0</v>
      </c>
      <c r="N18" s="18">
        <v>0</v>
      </c>
      <c r="O18" s="18">
        <v>0</v>
      </c>
      <c r="P18" s="18">
        <v>0</v>
      </c>
      <c r="Q18" s="18">
        <f>H18+K18</f>
        <v>3754.24</v>
      </c>
      <c r="R18" s="18">
        <v>15</v>
      </c>
      <c r="S18" s="18">
        <f>Q18*R18%</f>
        <v>563.136</v>
      </c>
      <c r="T18" s="19" t="s">
        <v>33</v>
      </c>
      <c r="U18" s="17" t="s">
        <v>34</v>
      </c>
      <c r="V18" s="18">
        <f>H18+J18+K18+M18+N18-S18</f>
        <v>3979.4944</v>
      </c>
      <c r="W18" s="15">
        <v>70000000</v>
      </c>
    </row>
    <row r="19" spans="1:23" ht="12.75">
      <c r="A19" s="13">
        <v>44203</v>
      </c>
      <c r="B19" s="14" t="s">
        <v>29</v>
      </c>
      <c r="C19" s="15">
        <v>190011</v>
      </c>
      <c r="D19" s="16" t="s">
        <v>61</v>
      </c>
      <c r="E19" s="16" t="s">
        <v>62</v>
      </c>
      <c r="F19" s="17" t="s">
        <v>63</v>
      </c>
      <c r="G19" s="17" t="s">
        <v>32</v>
      </c>
      <c r="H19" s="18">
        <v>0</v>
      </c>
      <c r="I19" s="18">
        <v>0</v>
      </c>
      <c r="J19" s="18">
        <f>H19*I19%</f>
        <v>0</v>
      </c>
      <c r="K19" s="18">
        <v>218.06</v>
      </c>
      <c r="L19" s="18">
        <v>10</v>
      </c>
      <c r="M19" s="18">
        <f>K19*L19%</f>
        <v>21.806</v>
      </c>
      <c r="N19" s="18">
        <v>0</v>
      </c>
      <c r="O19" s="18">
        <v>0</v>
      </c>
      <c r="P19" s="18">
        <v>0</v>
      </c>
      <c r="Q19" s="18">
        <f>H19+K19</f>
        <v>218.06</v>
      </c>
      <c r="R19" s="18">
        <v>15</v>
      </c>
      <c r="S19" s="18">
        <f>Q19*R19%</f>
        <v>32.708999999999996</v>
      </c>
      <c r="T19" s="19" t="s">
        <v>33</v>
      </c>
      <c r="U19" s="17" t="s">
        <v>34</v>
      </c>
      <c r="V19" s="18">
        <f>H19+J19+K19+M19+N19-S19</f>
        <v>207.157</v>
      </c>
      <c r="W19" s="15">
        <v>70000000</v>
      </c>
    </row>
    <row r="20" spans="1:23" ht="12.75">
      <c r="A20" s="13">
        <v>44203</v>
      </c>
      <c r="B20" s="14" t="s">
        <v>29</v>
      </c>
      <c r="C20" s="15">
        <v>190012</v>
      </c>
      <c r="D20" s="16" t="s">
        <v>64</v>
      </c>
      <c r="E20" s="16" t="s">
        <v>65</v>
      </c>
      <c r="F20" s="17" t="s">
        <v>66</v>
      </c>
      <c r="G20" s="17" t="s">
        <v>32</v>
      </c>
      <c r="H20" s="18">
        <v>105.79</v>
      </c>
      <c r="I20" s="18">
        <v>21</v>
      </c>
      <c r="J20" s="18">
        <f>H20*I20%</f>
        <v>22.2159</v>
      </c>
      <c r="K20" s="18">
        <v>0</v>
      </c>
      <c r="L20" s="18">
        <v>0</v>
      </c>
      <c r="M20" s="18">
        <f>K20*L20%</f>
        <v>0</v>
      </c>
      <c r="N20" s="18">
        <v>0</v>
      </c>
      <c r="O20" s="18">
        <v>0</v>
      </c>
      <c r="P20" s="18">
        <v>0</v>
      </c>
      <c r="Q20" s="18">
        <f>H20+K20</f>
        <v>105.79</v>
      </c>
      <c r="R20" s="18">
        <v>15</v>
      </c>
      <c r="S20" s="18">
        <f>Q20*R20%</f>
        <v>15.868500000000001</v>
      </c>
      <c r="T20" s="19" t="s">
        <v>33</v>
      </c>
      <c r="U20" s="17" t="s">
        <v>34</v>
      </c>
      <c r="V20" s="18">
        <f>H20+J20+K20+M20+N20-S20</f>
        <v>112.1374</v>
      </c>
      <c r="W20" s="15">
        <v>70000000</v>
      </c>
    </row>
    <row r="21" spans="1:23" ht="12.75">
      <c r="A21" s="13">
        <v>44203</v>
      </c>
      <c r="B21" s="14" t="s">
        <v>29</v>
      </c>
      <c r="C21" s="15">
        <v>190013</v>
      </c>
      <c r="D21" s="16" t="s">
        <v>67</v>
      </c>
      <c r="E21" s="16" t="s">
        <v>68</v>
      </c>
      <c r="F21" s="17" t="s">
        <v>69</v>
      </c>
      <c r="G21" s="17" t="s">
        <v>32</v>
      </c>
      <c r="H21" s="18">
        <v>0</v>
      </c>
      <c r="I21" s="18">
        <v>0</v>
      </c>
      <c r="J21" s="18">
        <f>H21*I21%</f>
        <v>0</v>
      </c>
      <c r="K21" s="18">
        <v>64</v>
      </c>
      <c r="L21" s="18">
        <v>10</v>
      </c>
      <c r="M21" s="18">
        <f>K21*L21%</f>
        <v>6.4</v>
      </c>
      <c r="N21" s="18">
        <v>0</v>
      </c>
      <c r="O21" s="18">
        <v>0</v>
      </c>
      <c r="P21" s="18">
        <v>0</v>
      </c>
      <c r="Q21" s="18">
        <f>H21+K21</f>
        <v>64</v>
      </c>
      <c r="R21" s="18">
        <v>15</v>
      </c>
      <c r="S21" s="18">
        <f>Q21*R21%</f>
        <v>9.6</v>
      </c>
      <c r="T21" s="19" t="s">
        <v>33</v>
      </c>
      <c r="U21" s="17" t="s">
        <v>34</v>
      </c>
      <c r="V21" s="18">
        <f>H21+J21+K21+M21+N21-S21</f>
        <v>60.800000000000004</v>
      </c>
      <c r="W21" s="15">
        <v>70010000</v>
      </c>
    </row>
    <row r="22" spans="1:23" ht="12.75">
      <c r="A22" s="13">
        <v>44203</v>
      </c>
      <c r="B22" s="14" t="s">
        <v>29</v>
      </c>
      <c r="C22" s="15">
        <v>190014</v>
      </c>
      <c r="D22" s="16" t="s">
        <v>70</v>
      </c>
      <c r="E22" s="16" t="s">
        <v>71</v>
      </c>
      <c r="F22" s="17" t="s">
        <v>72</v>
      </c>
      <c r="G22" s="17" t="s">
        <v>32</v>
      </c>
      <c r="H22" s="18">
        <v>3.46</v>
      </c>
      <c r="I22" s="18">
        <v>21</v>
      </c>
      <c r="J22" s="18">
        <f>H22*I22%</f>
        <v>0.7265999999999999</v>
      </c>
      <c r="K22" s="18">
        <v>0</v>
      </c>
      <c r="L22" s="18">
        <v>0</v>
      </c>
      <c r="M22" s="18">
        <f>K22*L22%</f>
        <v>0</v>
      </c>
      <c r="N22" s="18">
        <v>0</v>
      </c>
      <c r="O22" s="18">
        <v>0</v>
      </c>
      <c r="P22" s="18">
        <v>0</v>
      </c>
      <c r="Q22" s="18">
        <f>H22+K22</f>
        <v>3.46</v>
      </c>
      <c r="R22" s="18">
        <v>15</v>
      </c>
      <c r="S22" s="18">
        <f>Q22*R22%</f>
        <v>0.519</v>
      </c>
      <c r="T22" s="19" t="s">
        <v>33</v>
      </c>
      <c r="U22" s="17" t="s">
        <v>34</v>
      </c>
      <c r="V22" s="18">
        <f>H22+J22+K22+M22+N22-S22</f>
        <v>3.6676</v>
      </c>
      <c r="W22" s="15">
        <v>70000000</v>
      </c>
    </row>
    <row r="23" spans="1:23" ht="12.75">
      <c r="A23" s="13">
        <v>44203</v>
      </c>
      <c r="B23" s="14" t="s">
        <v>73</v>
      </c>
      <c r="C23" s="15">
        <v>190001</v>
      </c>
      <c r="D23" s="16" t="s">
        <v>74</v>
      </c>
      <c r="E23" s="16" t="s">
        <v>75</v>
      </c>
      <c r="F23" s="17" t="s">
        <v>76</v>
      </c>
      <c r="G23" s="17" t="s">
        <v>32</v>
      </c>
      <c r="H23" s="18">
        <v>1345.2</v>
      </c>
      <c r="I23" s="18">
        <v>21</v>
      </c>
      <c r="J23" s="18">
        <f>H23*I23%</f>
        <v>282.492</v>
      </c>
      <c r="K23" s="18">
        <v>0</v>
      </c>
      <c r="L23" s="18">
        <v>0</v>
      </c>
      <c r="M23" s="18">
        <f>K23*L23%</f>
        <v>0</v>
      </c>
      <c r="N23" s="18">
        <v>0</v>
      </c>
      <c r="O23" s="18">
        <v>0</v>
      </c>
      <c r="P23" s="18">
        <v>0</v>
      </c>
      <c r="Q23" s="18">
        <v>1345.2</v>
      </c>
      <c r="R23" s="18">
        <v>19</v>
      </c>
      <c r="S23" s="18">
        <f>Q23*R23%</f>
        <v>255.58800000000002</v>
      </c>
      <c r="T23" s="19" t="s">
        <v>77</v>
      </c>
      <c r="U23" s="17"/>
      <c r="V23" s="18">
        <f>H23+J23+K23+M23+N23-S23</f>
        <v>1372.104</v>
      </c>
      <c r="W23" s="15">
        <v>70000002</v>
      </c>
    </row>
    <row r="24" spans="1:23" ht="12.75">
      <c r="A24" s="13">
        <v>44198</v>
      </c>
      <c r="B24" s="14" t="s">
        <v>78</v>
      </c>
      <c r="C24" s="15">
        <v>190001</v>
      </c>
      <c r="D24" s="16" t="s">
        <v>37</v>
      </c>
      <c r="E24" s="16" t="s">
        <v>38</v>
      </c>
      <c r="F24" s="17" t="s">
        <v>39</v>
      </c>
      <c r="G24" s="17" t="s">
        <v>32</v>
      </c>
      <c r="H24" s="18">
        <v>0</v>
      </c>
      <c r="I24" s="18">
        <v>0</v>
      </c>
      <c r="J24" s="18">
        <f>H24*I24%</f>
        <v>0</v>
      </c>
      <c r="K24" s="18">
        <v>-35.2</v>
      </c>
      <c r="L24" s="18">
        <v>10</v>
      </c>
      <c r="M24" s="18">
        <f>K24*L24%</f>
        <v>-3.5200000000000005</v>
      </c>
      <c r="N24" s="18">
        <v>0</v>
      </c>
      <c r="O24" s="18">
        <v>0</v>
      </c>
      <c r="P24" s="18">
        <v>0</v>
      </c>
      <c r="Q24" s="18">
        <f>H24+K24</f>
        <v>-35.2</v>
      </c>
      <c r="R24" s="18">
        <v>15</v>
      </c>
      <c r="S24" s="18">
        <f>Q24*R24%</f>
        <v>-5.28</v>
      </c>
      <c r="T24" s="19" t="s">
        <v>33</v>
      </c>
      <c r="U24" s="17" t="s">
        <v>34</v>
      </c>
      <c r="V24" s="18">
        <f>H24+J24+K24+M24+N24-S24</f>
        <v>-33.440000000000005</v>
      </c>
      <c r="W24" s="15">
        <v>70010000</v>
      </c>
    </row>
  </sheetData>
  <sheetProtection selectLockedCells="1" selectUnlockedCells="1"/>
  <mergeCells count="8">
    <mergeCell ref="A7:C7"/>
    <mergeCell ref="D7:G7"/>
    <mergeCell ref="H7:J7"/>
    <mergeCell ref="K7:M7"/>
    <mergeCell ref="N7:P7"/>
    <mergeCell ref="Q7:U7"/>
    <mergeCell ref="V7:V8"/>
    <mergeCell ref="W7:W8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Iranon </dc:creator>
  <cp:keywords/>
  <dc:description/>
  <cp:lastModifiedBy>Iranon </cp:lastModifiedBy>
  <dcterms:created xsi:type="dcterms:W3CDTF">2019-03-01T09:00:03Z</dcterms:created>
  <dcterms:modified xsi:type="dcterms:W3CDTF">2021-09-24T14:55:47Z</dcterms:modified>
  <cp:category/>
  <cp:version/>
  <cp:contentType/>
  <cp:contentStatus/>
  <cp:revision>2</cp:revision>
</cp:coreProperties>
</file>